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7419\"/>
    </mc:Choice>
  </mc:AlternateContent>
  <xr:revisionPtr revIDLastSave="0" documentId="8_{B1ECE6AA-41AE-4616-82AF-0CAACEC57618}" xr6:coauthVersionLast="47" xr6:coauthVersionMax="47" xr10:uidLastSave="{00000000-0000-0000-0000-000000000000}"/>
  <bookViews>
    <workbookView xWindow="-120" yWindow="-120" windowWidth="29040" windowHeight="15840" xr2:uid="{2732BDC3-9C5B-44AF-B3BD-D87E86E63B77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GGCON'!$A$18:$I$55</definedName>
    <definedName name="A">#REF!</definedName>
    <definedName name="AAAAAAAAAAA">#REF!</definedName>
    <definedName name="_xlnm.Print_Area" localSheetId="0">'Anexo GGCON'!$A$1:$H$70</definedName>
    <definedName name="B">#REF!</definedName>
    <definedName name="bbbbbbbbbbbbbbb">#REF!</definedName>
    <definedName name="CONSOL_HIERARQUIZADO_HCOP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F55" i="1" s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</calcChain>
</file>

<file path=xl/sharedStrings.xml><?xml version="1.0" encoding="utf-8"?>
<sst xmlns="http://schemas.openxmlformats.org/spreadsheetml/2006/main" count="160" uniqueCount="98">
  <si>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</si>
  <si>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</si>
  <si>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</si>
  <si>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</si>
  <si>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</si>
  <si>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Calibri"/>
        <family val="2"/>
        <scheme val="minor"/>
      </rPr>
      <t>Custeio com medicamentos, materiais de consumo e contratação de prestador de serviço a fim oferecer serviços especializados de alta qualidade no Serviço de Extensão ao Atendimento de Pacientes HIV/Aids – Casa da Aids da Divisão de Moléstias Infecciosas e Parasitárias do Instituto Central (IC) do Hospital das Clínicas da Faculdade de Medicina da Universidade de São Paulo (HCFMUSP)</t>
    </r>
  </si>
  <si>
    <r>
      <t xml:space="preserve">CONVÊNIO Nº : </t>
    </r>
    <r>
      <rPr>
        <sz val="11"/>
        <rFont val="Calibri"/>
        <family val="2"/>
        <scheme val="minor"/>
      </rPr>
      <t>18</t>
    </r>
    <r>
      <rPr>
        <sz val="11"/>
        <rFont val="Calibri"/>
        <family val="2"/>
      </rPr>
      <t>/2022</t>
    </r>
  </si>
  <si>
    <t>TERMO ADITIVO Nº:</t>
  </si>
  <si>
    <r>
      <t>EXERCÍCIO:</t>
    </r>
    <r>
      <rPr>
        <sz val="11"/>
        <color indexed="8"/>
        <rFont val="Calibri"/>
        <family val="2"/>
      </rPr>
      <t xml:space="preserve"> MARÇO/2023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</si>
  <si>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</si>
  <si>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</si>
  <si>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</si>
  <si>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</si>
  <si>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 xml:space="preserve">R$ </t>
    </r>
    <r>
      <rPr>
        <sz val="11"/>
        <color theme="1"/>
        <rFont val="Calibri"/>
        <family val="2"/>
        <scheme val="minor"/>
      </rPr>
      <t>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</si>
  <si>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</si>
  <si>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</si>
  <si>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</si>
  <si>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</si>
  <si>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</si>
  <si>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</si>
  <si>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</si>
  <si>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</si>
  <si>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</si>
  <si>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</si>
  <si>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888059</t>
  </si>
  <si>
    <t xml:space="preserve">MEDILAR IMP E DIST DE PROD MEDICO HOSPITALARES SA           </t>
  </si>
  <si>
    <t>MEDICAMENTOS</t>
  </si>
  <si>
    <t>PAGTO 8.398</t>
  </si>
  <si>
    <t>NF Nº 2287336 (Parte)</t>
  </si>
  <si>
    <t xml:space="preserve">DOMICILI INDUSTRIA E COMÉRCIO DE ALIMENTOS LTDA             </t>
  </si>
  <si>
    <t>RECURSOS HUMANOS (5)</t>
  </si>
  <si>
    <t>PAGTO 29.690 - TRF 71.202</t>
  </si>
  <si>
    <t>FOLHA ANALÍTICA</t>
  </si>
  <si>
    <t>AMANDA CARNEIRO SOARES</t>
  </si>
  <si>
    <t>TRF 71.202</t>
  </si>
  <si>
    <t>ANA PAULA ALVES DA SILVA</t>
  </si>
  <si>
    <t>TRF 205.869</t>
  </si>
  <si>
    <t>ANGELA CARVALHO FREITAS</t>
  </si>
  <si>
    <t>BRUNO STUART DE CASTRO</t>
  </si>
  <si>
    <t>GRF (Parte)</t>
  </si>
  <si>
    <t>CAIXA ECONÔMICA FEDERAL</t>
  </si>
  <si>
    <t>PAGTO 29.666</t>
  </si>
  <si>
    <t>CAMILA RODRIGUES</t>
  </si>
  <si>
    <t>DANIEL GLEISON CARVALHO</t>
  </si>
  <si>
    <t>MARCELA VIEIRA FREIRE</t>
  </si>
  <si>
    <t>MARILIA BORDIGNON ANTONIO</t>
  </si>
  <si>
    <t>NATACHA REGINA DE MORAES CERCHIARI</t>
  </si>
  <si>
    <t>DARF (Parte)</t>
  </si>
  <si>
    <t xml:space="preserve">SECRETARIA DA RECEITA FEDERAL                               </t>
  </si>
  <si>
    <t>PAGTO 29.672</t>
  </si>
  <si>
    <t>PAGTO 29.667</t>
  </si>
  <si>
    <t>VICTOR CABELHO PASSARELLI</t>
  </si>
  <si>
    <t>NF Nº 879208 (Parte)</t>
  </si>
  <si>
    <t>ALELO S.A</t>
  </si>
  <si>
    <t>PAGTO 29.683</t>
  </si>
  <si>
    <t>NF Nº 203</t>
  </si>
  <si>
    <t xml:space="preserve">WORK E SILVAS TRANSPORTES LTDA.                             </t>
  </si>
  <si>
    <t>OUTROS SERVIÇOS DE TERCEIROS</t>
  </si>
  <si>
    <t>TED 14.691</t>
  </si>
  <si>
    <t>NF Nº 204</t>
  </si>
  <si>
    <t>TIT. DOC. Nº 2023000482 (Parte)</t>
  </si>
  <si>
    <t>COOPERATIVA INDEPENDÊNCIA - FFM EMPRÉSTIMO</t>
  </si>
  <si>
    <t>PAGTO 29.685</t>
  </si>
  <si>
    <t>DRH Nº 227/2023 (Parte)</t>
  </si>
  <si>
    <t xml:space="preserve">DEPARTAMENTO DE RH                                          </t>
  </si>
  <si>
    <t>PAGTO 29.683 - PAGTO 29.689 - TRF 71.202</t>
  </si>
  <si>
    <t>06/03/23 - 24/03/23</t>
  </si>
  <si>
    <t>TIT. DOC. Nº 2023000497 (Parte)</t>
  </si>
  <si>
    <t xml:space="preserve">SANTANDER- FFM EMPRÉSTIMO                                   </t>
  </si>
  <si>
    <t>PAGTO 29.688</t>
  </si>
  <si>
    <t>RECIBO DE FÉRIAS</t>
  </si>
  <si>
    <t>LUANA CRISTINA PAPI DOS SANTOS</t>
  </si>
  <si>
    <t>PAGTO 29.686</t>
  </si>
  <si>
    <t>NOELIA CARLA FERREIRA DA SILVA</t>
  </si>
  <si>
    <t>NF Nº 679 (Parte)</t>
  </si>
  <si>
    <t>PAGTO 32.670</t>
  </si>
  <si>
    <t>CAMILA TACLA ALVES BARBOSA</t>
  </si>
  <si>
    <t>PAGTO 29.683 - PAGTO 29.686</t>
  </si>
  <si>
    <t>CELIA REGINA DE OLIVEIRA ROBERTO</t>
  </si>
  <si>
    <t>KATHRYN KAROLINE DE SIQUEIRA</t>
  </si>
  <si>
    <t>TIT. DOC. Nº 2023000678 (Parte)</t>
  </si>
  <si>
    <t>PAGTO 29.689</t>
  </si>
  <si>
    <t>YASMIN BOARON DA SILVA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</si>
  <si>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</si>
  <si>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</si>
  <si>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</si>
  <si>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</si>
  <si>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</si>
  <si>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</si>
  <si>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</si>
  <si>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</si>
  <si>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28 de abril de 2023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</si>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</sst>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65" fontId="13" fillId="0" borderId="2" xfId="5" applyNumberFormat="1" applyFont="1" applyBorder="1" applyAlignment="1">
      <alignment horizontal="center"/>
    </xf>
    <xf numFmtId="14" fontId="13" fillId="0" borderId="2" xfId="5" applyNumberFormat="1" applyFont="1" applyBorder="1" applyAlignment="1">
      <alignment horizontal="left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/>
    <xf numFmtId="0" fontId="13" fillId="0" borderId="2" xfId="5" applyFont="1" applyBorder="1" applyAlignment="1">
      <alignment horizont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4" fontId="16" fillId="0" borderId="2" xfId="1" applyNumberFormat="1" applyFont="1" applyBorder="1" applyAlignment="1">
      <alignment horizontal="right"/>
    </xf>
    <xf numFmtId="4" fontId="17" fillId="0" borderId="0" xfId="1" applyNumberFormat="1" applyFont="1"/>
    <xf numFmtId="0" fontId="16" fillId="0" borderId="6" xfId="1" applyFont="1" applyBorder="1"/>
    <xf numFmtId="0" fontId="16" fillId="0" borderId="7" xfId="1" applyFont="1" applyBorder="1"/>
    <xf numFmtId="0" fontId="16" fillId="0" borderId="3" xfId="1" applyFont="1" applyBorder="1"/>
    <xf numFmtId="0" fontId="16" fillId="0" borderId="5" xfId="1" applyFont="1" applyBorder="1"/>
    <xf numFmtId="4" fontId="16" fillId="0" borderId="8" xfId="1" applyNumberFormat="1" applyFont="1" applyBorder="1" applyAlignment="1">
      <alignment horizontal="right"/>
    </xf>
    <xf numFmtId="0" fontId="17" fillId="0" borderId="5" xfId="1" applyFont="1" applyBorder="1" applyAlignment="1">
      <alignment horizontal="left"/>
    </xf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vertical="center" wrapText="1"/>
    </xf>
    <xf numFmtId="43" fontId="19" fillId="0" borderId="0" xfId="5" applyNumberFormat="1" applyFont="1"/>
    <xf numFmtId="0" fontId="20" fillId="0" borderId="0" xfId="6" applyFont="1"/>
    <xf numFmtId="0" fontId="6" fillId="0" borderId="0" xfId="6" applyFont="1"/>
    <xf numFmtId="43" fontId="6" fillId="0" borderId="0" xfId="1" applyNumberFormat="1" applyFont="1"/>
    <xf numFmtId="0" fontId="20" fillId="0" borderId="1" xfId="6" applyFont="1" applyBorder="1"/>
    <xf numFmtId="0" fontId="6" fillId="0" borderId="1" xfId="6" applyFont="1" applyBorder="1"/>
    <xf numFmtId="0" fontId="20" fillId="0" borderId="9" xfId="7" applyFont="1" applyBorder="1" applyAlignment="1">
      <alignment horizontal="left"/>
    </xf>
    <xf numFmtId="0" fontId="22" fillId="0" borderId="0" xfId="1" applyFont="1" applyAlignment="1">
      <alignment horizontal="left"/>
    </xf>
    <xf numFmtId="0" fontId="18" fillId="0" borderId="0" xfId="1" applyFont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8">
    <cellStyle name="Normal" xfId="0" builtinId="0"/>
    <cellStyle name="Normal 2 2" xfId="5" xr:uid="{D30B7C02-AEF5-43B2-BC06-7E0A30B7FFDA}"/>
    <cellStyle name="Normal 3 2 2 3" xfId="2" xr:uid="{72EF7CEC-A08E-44B3-BB02-C12AE9A500F1}"/>
    <cellStyle name="Normal 3 3" xfId="6" xr:uid="{CF038E17-9B70-4BBF-8A32-A1CF74C34055}"/>
    <cellStyle name="Normal 3 3 3" xfId="7" xr:uid="{C7F124D7-F4C0-4D8C-819F-1760F5424B09}"/>
    <cellStyle name="Normal 4 3 2 2" xfId="4" xr:uid="{4907B188-2262-4A29-BE9B-5D6FDFACACDA}"/>
    <cellStyle name="Normal 4 3 2 3 2" xfId="1" xr:uid="{996A5D10-57EA-46D7-BCB1-5447B4638D05}"/>
    <cellStyle name="Normal 4 3 3" xfId="3" xr:uid="{D4B4A45C-59E0-4524-9143-F60F007F37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0F45DE78-264F-461A-BB5E-278F8F4E3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3\87.419%20-%20CONV.%20182022%20-%20SES-CUSTEIO%20C.AIDS\03%20-%20Mar&#231;o_23\87419%20-%20CONV.%20182022%20-%20SES-CUSTEIO%20C.AIDS%20-%2003.xlsx" TargetMode="External"/><Relationship Id="rId1" Type="http://schemas.openxmlformats.org/officeDocument/2006/relationships/externalLinkPath" Target="/Controladoria/Projetos%20Controladoria/Subven&#231;&#245;es/SES/ativas/SES%20-%202023/87.419%20-%20CONV.%20182022%20-%20SES-CUSTEIO%20C.AIDS/03%20-%20Mar&#231;o_23/87419%20-%20CONV.%20182022%20-%20SES-CUSTEIO%20C.AIDS%20-%20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"/>
      <sheetName val="Conciliação"/>
      <sheetName val="TED"/>
      <sheetName val="Composição"/>
      <sheetName val="Pré-Prestação"/>
      <sheetName val="Anexo GGCON"/>
      <sheetName val="Conciliação bancári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44338-417D-4D6E-B1D0-BAAF0B795EB0}">
  <sheetPr>
    <tabColor rgb="FFFFFF00"/>
  </sheetPr>
  <dimension ref="A1:I70"/>
  <sheetViews>
    <sheetView tabSelected="1" topLeftCell="A27" workbookViewId="0">
      <selection activeCell="L11" sqref="L11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47" style="2" customWidth="1"/>
    <col min="5" max="5" width="31.28515625" style="2" customWidth="1"/>
    <col min="6" max="6" width="12.28515625" style="2" customWidth="1"/>
    <col min="7" max="7" width="30.7109375" style="2" customWidth="1"/>
    <col min="8" max="8" width="20.7109375" style="2" bestFit="1" customWidth="1"/>
    <col min="9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38.25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10.5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9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9" s="22" customFormat="1" ht="25.5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</row>
    <row r="19" spans="1:9" s="20" customFormat="1" ht="13.5" customHeight="1" x14ac:dyDescent="0.2">
      <c r="A19" s="29">
        <v>1</v>
      </c>
      <c r="B19" s="30">
        <v>44971</v>
      </c>
      <c r="C19" s="31" t="s">
        <v>24</v>
      </c>
      <c r="D19" s="32" t="s">
        <v>25</v>
      </c>
      <c r="E19" s="32" t="s">
        <v>26</v>
      </c>
      <c r="F19" s="33">
        <v>2010.8</v>
      </c>
      <c r="G19" s="34" t="s">
        <v>27</v>
      </c>
      <c r="H19" s="30">
        <v>44999</v>
      </c>
    </row>
    <row r="20" spans="1:9" s="20" customFormat="1" ht="13.5" customHeight="1" x14ac:dyDescent="0.2">
      <c r="A20" s="29">
        <f>A19+1</f>
        <v>2</v>
      </c>
      <c r="B20" s="30">
        <v>44980</v>
      </c>
      <c r="C20" s="31" t="s">
        <v>28</v>
      </c>
      <c r="D20" s="32" t="s">
        <v>29</v>
      </c>
      <c r="E20" s="32" t="s">
        <v>30</v>
      </c>
      <c r="F20" s="33">
        <v>9301.8799999999992</v>
      </c>
      <c r="G20" s="34" t="s">
        <v>31</v>
      </c>
      <c r="H20" s="30">
        <v>45016</v>
      </c>
    </row>
    <row r="21" spans="1:9" s="20" customFormat="1" ht="13.5" customHeight="1" x14ac:dyDescent="0.2">
      <c r="A21" s="29">
        <f t="shared" ref="A21:A48" si="0">A20+1</f>
        <v>3</v>
      </c>
      <c r="B21" s="30">
        <v>44985</v>
      </c>
      <c r="C21" s="31" t="s">
        <v>32</v>
      </c>
      <c r="D21" s="32" t="s">
        <v>33</v>
      </c>
      <c r="E21" s="32" t="s">
        <v>30</v>
      </c>
      <c r="F21" s="33">
        <v>-2155.8200000000002</v>
      </c>
      <c r="G21" s="34" t="s">
        <v>34</v>
      </c>
      <c r="H21" s="30">
        <v>45009</v>
      </c>
    </row>
    <row r="22" spans="1:9" s="20" customFormat="1" ht="13.5" customHeight="1" x14ac:dyDescent="0.2">
      <c r="A22" s="29">
        <f t="shared" si="0"/>
        <v>4</v>
      </c>
      <c r="B22" s="30">
        <v>44985</v>
      </c>
      <c r="C22" s="31" t="s">
        <v>32</v>
      </c>
      <c r="D22" s="32" t="s">
        <v>35</v>
      </c>
      <c r="E22" s="32" t="s">
        <v>30</v>
      </c>
      <c r="F22" s="33">
        <v>-7350</v>
      </c>
      <c r="G22" s="34" t="s">
        <v>36</v>
      </c>
      <c r="H22" s="30">
        <v>44994</v>
      </c>
    </row>
    <row r="23" spans="1:9" s="20" customFormat="1" ht="13.5" customHeight="1" x14ac:dyDescent="0.2">
      <c r="A23" s="29">
        <f t="shared" si="0"/>
        <v>5</v>
      </c>
      <c r="B23" s="30">
        <v>44985</v>
      </c>
      <c r="C23" s="31" t="s">
        <v>32</v>
      </c>
      <c r="D23" s="32" t="s">
        <v>37</v>
      </c>
      <c r="E23" s="32" t="s">
        <v>30</v>
      </c>
      <c r="F23" s="33">
        <v>-15401</v>
      </c>
      <c r="G23" s="34" t="s">
        <v>34</v>
      </c>
      <c r="H23" s="30">
        <v>45009</v>
      </c>
    </row>
    <row r="24" spans="1:9" s="20" customFormat="1" ht="13.5" customHeight="1" x14ac:dyDescent="0.2">
      <c r="A24" s="29">
        <f t="shared" si="0"/>
        <v>6</v>
      </c>
      <c r="B24" s="30">
        <v>44985</v>
      </c>
      <c r="C24" s="31" t="s">
        <v>32</v>
      </c>
      <c r="D24" s="32" t="s">
        <v>38</v>
      </c>
      <c r="E24" s="32" t="s">
        <v>30</v>
      </c>
      <c r="F24" s="33">
        <v>-1056.3899999999999</v>
      </c>
      <c r="G24" s="34" t="s">
        <v>34</v>
      </c>
      <c r="H24" s="30">
        <v>45009</v>
      </c>
    </row>
    <row r="25" spans="1:9" s="20" customFormat="1" ht="13.5" customHeight="1" x14ac:dyDescent="0.2">
      <c r="A25" s="29">
        <f t="shared" si="0"/>
        <v>7</v>
      </c>
      <c r="B25" s="30">
        <v>44985</v>
      </c>
      <c r="C25" s="31" t="s">
        <v>39</v>
      </c>
      <c r="D25" s="32" t="s">
        <v>40</v>
      </c>
      <c r="E25" s="32" t="s">
        <v>30</v>
      </c>
      <c r="F25" s="33">
        <v>24742.09</v>
      </c>
      <c r="G25" s="34" t="s">
        <v>41</v>
      </c>
      <c r="H25" s="30">
        <v>44992</v>
      </c>
    </row>
    <row r="26" spans="1:9" s="20" customFormat="1" ht="13.5" customHeight="1" x14ac:dyDescent="0.2">
      <c r="A26" s="29">
        <f t="shared" si="0"/>
        <v>8</v>
      </c>
      <c r="B26" s="30">
        <v>44985</v>
      </c>
      <c r="C26" s="31" t="s">
        <v>32</v>
      </c>
      <c r="D26" s="32" t="s">
        <v>42</v>
      </c>
      <c r="E26" s="32" t="s">
        <v>30</v>
      </c>
      <c r="F26" s="33">
        <v>-7941</v>
      </c>
      <c r="G26" s="34" t="s">
        <v>34</v>
      </c>
      <c r="H26" s="30">
        <v>45009</v>
      </c>
    </row>
    <row r="27" spans="1:9" s="20" customFormat="1" ht="13.5" customHeight="1" x14ac:dyDescent="0.2">
      <c r="A27" s="29">
        <f t="shared" si="0"/>
        <v>9</v>
      </c>
      <c r="B27" s="30">
        <v>44985</v>
      </c>
      <c r="C27" s="31" t="s">
        <v>32</v>
      </c>
      <c r="D27" s="32" t="s">
        <v>43</v>
      </c>
      <c r="E27" s="32" t="s">
        <v>30</v>
      </c>
      <c r="F27" s="33">
        <v>-2000</v>
      </c>
      <c r="G27" s="34" t="s">
        <v>34</v>
      </c>
      <c r="H27" s="30">
        <v>45009</v>
      </c>
    </row>
    <row r="28" spans="1:9" s="20" customFormat="1" ht="13.5" customHeight="1" x14ac:dyDescent="0.2">
      <c r="A28" s="29">
        <f t="shared" si="0"/>
        <v>10</v>
      </c>
      <c r="B28" s="30">
        <v>44985</v>
      </c>
      <c r="C28" s="31" t="s">
        <v>32</v>
      </c>
      <c r="D28" s="32" t="s">
        <v>44</v>
      </c>
      <c r="E28" s="32" t="s">
        <v>30</v>
      </c>
      <c r="F28" s="33">
        <v>-8160</v>
      </c>
      <c r="G28" s="34" t="s">
        <v>36</v>
      </c>
      <c r="H28" s="30">
        <v>44994</v>
      </c>
    </row>
    <row r="29" spans="1:9" s="20" customFormat="1" ht="13.5" customHeight="1" x14ac:dyDescent="0.2">
      <c r="A29" s="29">
        <f t="shared" si="0"/>
        <v>11</v>
      </c>
      <c r="B29" s="30">
        <v>44985</v>
      </c>
      <c r="C29" s="31" t="s">
        <v>32</v>
      </c>
      <c r="D29" s="32" t="s">
        <v>45</v>
      </c>
      <c r="E29" s="32" t="s">
        <v>30</v>
      </c>
      <c r="F29" s="33">
        <v>-4000</v>
      </c>
      <c r="G29" s="34" t="s">
        <v>34</v>
      </c>
      <c r="H29" s="30">
        <v>45009</v>
      </c>
    </row>
    <row r="30" spans="1:9" s="20" customFormat="1" ht="13.5" customHeight="1" x14ac:dyDescent="0.2">
      <c r="A30" s="29">
        <f t="shared" si="0"/>
        <v>12</v>
      </c>
      <c r="B30" s="30">
        <v>44985</v>
      </c>
      <c r="C30" s="31" t="s">
        <v>32</v>
      </c>
      <c r="D30" s="32" t="s">
        <v>46</v>
      </c>
      <c r="E30" s="32" t="s">
        <v>30</v>
      </c>
      <c r="F30" s="33">
        <v>-1701</v>
      </c>
      <c r="G30" s="34" t="s">
        <v>34</v>
      </c>
      <c r="H30" s="30">
        <v>45009</v>
      </c>
    </row>
    <row r="31" spans="1:9" s="20" customFormat="1" ht="13.5" customHeight="1" x14ac:dyDescent="0.2">
      <c r="A31" s="29">
        <f t="shared" si="0"/>
        <v>13</v>
      </c>
      <c r="B31" s="30">
        <v>44985</v>
      </c>
      <c r="C31" s="31" t="s">
        <v>47</v>
      </c>
      <c r="D31" s="32" t="s">
        <v>48</v>
      </c>
      <c r="E31" s="32" t="s">
        <v>30</v>
      </c>
      <c r="F31" s="33">
        <v>19363.349999999999</v>
      </c>
      <c r="G31" s="34" t="s">
        <v>49</v>
      </c>
      <c r="H31" s="30">
        <v>45005</v>
      </c>
    </row>
    <row r="32" spans="1:9" s="20" customFormat="1" ht="13.5" customHeight="1" x14ac:dyDescent="0.2">
      <c r="A32" s="29">
        <f t="shared" si="0"/>
        <v>14</v>
      </c>
      <c r="B32" s="30">
        <v>44985</v>
      </c>
      <c r="C32" s="31" t="s">
        <v>47</v>
      </c>
      <c r="D32" s="32" t="s">
        <v>48</v>
      </c>
      <c r="E32" s="32" t="s">
        <v>30</v>
      </c>
      <c r="F32" s="33">
        <v>1777.35</v>
      </c>
      <c r="G32" s="34" t="s">
        <v>50</v>
      </c>
      <c r="H32" s="30">
        <v>45005</v>
      </c>
    </row>
    <row r="33" spans="1:8" s="20" customFormat="1" ht="13.5" customHeight="1" x14ac:dyDescent="0.2">
      <c r="A33" s="29">
        <f t="shared" si="0"/>
        <v>15</v>
      </c>
      <c r="B33" s="30">
        <v>44985</v>
      </c>
      <c r="C33" s="31" t="s">
        <v>47</v>
      </c>
      <c r="D33" s="32" t="s">
        <v>48</v>
      </c>
      <c r="E33" s="32" t="s">
        <v>30</v>
      </c>
      <c r="F33" s="33">
        <v>24307.19</v>
      </c>
      <c r="G33" s="34" t="s">
        <v>50</v>
      </c>
      <c r="H33" s="30">
        <v>45005</v>
      </c>
    </row>
    <row r="34" spans="1:8" s="20" customFormat="1" ht="13.5" customHeight="1" x14ac:dyDescent="0.2">
      <c r="A34" s="29">
        <f t="shared" si="0"/>
        <v>16</v>
      </c>
      <c r="B34" s="30">
        <v>44985</v>
      </c>
      <c r="C34" s="31" t="s">
        <v>32</v>
      </c>
      <c r="D34" s="32" t="s">
        <v>51</v>
      </c>
      <c r="E34" s="32" t="s">
        <v>30</v>
      </c>
      <c r="F34" s="33">
        <v>-1701</v>
      </c>
      <c r="G34" s="34" t="s">
        <v>34</v>
      </c>
      <c r="H34" s="30">
        <v>45009</v>
      </c>
    </row>
    <row r="35" spans="1:8" s="20" customFormat="1" ht="13.5" customHeight="1" x14ac:dyDescent="0.2">
      <c r="A35" s="29">
        <f t="shared" si="0"/>
        <v>17</v>
      </c>
      <c r="B35" s="30">
        <v>44986</v>
      </c>
      <c r="C35" s="31" t="s">
        <v>52</v>
      </c>
      <c r="D35" s="32" t="s">
        <v>53</v>
      </c>
      <c r="E35" s="32" t="s">
        <v>30</v>
      </c>
      <c r="F35" s="33">
        <v>21780</v>
      </c>
      <c r="G35" s="34" t="s">
        <v>54</v>
      </c>
      <c r="H35" s="30">
        <v>45016</v>
      </c>
    </row>
    <row r="36" spans="1:8" s="20" customFormat="1" ht="13.5" customHeight="1" x14ac:dyDescent="0.2">
      <c r="A36" s="29">
        <f t="shared" si="0"/>
        <v>18</v>
      </c>
      <c r="B36" s="30">
        <v>44986</v>
      </c>
      <c r="C36" s="31" t="s">
        <v>55</v>
      </c>
      <c r="D36" s="32" t="s">
        <v>56</v>
      </c>
      <c r="E36" s="32" t="s">
        <v>57</v>
      </c>
      <c r="F36" s="33">
        <v>1128.5999999999999</v>
      </c>
      <c r="G36" s="34" t="s">
        <v>58</v>
      </c>
      <c r="H36" s="30">
        <v>44995</v>
      </c>
    </row>
    <row r="37" spans="1:8" s="20" customFormat="1" ht="13.5" customHeight="1" x14ac:dyDescent="0.2">
      <c r="A37" s="29">
        <f t="shared" si="0"/>
        <v>19</v>
      </c>
      <c r="B37" s="30">
        <v>44986</v>
      </c>
      <c r="C37" s="31" t="s">
        <v>59</v>
      </c>
      <c r="D37" s="32" t="s">
        <v>56</v>
      </c>
      <c r="E37" s="32" t="s">
        <v>57</v>
      </c>
      <c r="F37" s="33">
        <v>4783.58</v>
      </c>
      <c r="G37" s="34" t="s">
        <v>58</v>
      </c>
      <c r="H37" s="30">
        <v>44995</v>
      </c>
    </row>
    <row r="38" spans="1:8" s="20" customFormat="1" ht="13.5" customHeight="1" x14ac:dyDescent="0.2">
      <c r="A38" s="29">
        <f t="shared" si="0"/>
        <v>20</v>
      </c>
      <c r="B38" s="30">
        <v>44988</v>
      </c>
      <c r="C38" s="31" t="s">
        <v>60</v>
      </c>
      <c r="D38" s="32" t="s">
        <v>61</v>
      </c>
      <c r="E38" s="32" t="s">
        <v>30</v>
      </c>
      <c r="F38" s="33">
        <v>30</v>
      </c>
      <c r="G38" s="34" t="s">
        <v>62</v>
      </c>
      <c r="H38" s="30">
        <v>44995</v>
      </c>
    </row>
    <row r="39" spans="1:8" s="20" customFormat="1" ht="13.5" customHeight="1" x14ac:dyDescent="0.2">
      <c r="A39" s="29">
        <f t="shared" si="0"/>
        <v>21</v>
      </c>
      <c r="B39" s="30">
        <v>44988</v>
      </c>
      <c r="C39" s="31" t="s">
        <v>63</v>
      </c>
      <c r="D39" s="32" t="s">
        <v>64</v>
      </c>
      <c r="E39" s="32" t="s">
        <v>30</v>
      </c>
      <c r="F39" s="33">
        <v>281664.92000000004</v>
      </c>
      <c r="G39" s="34" t="s">
        <v>65</v>
      </c>
      <c r="H39" s="30" t="s">
        <v>66</v>
      </c>
    </row>
    <row r="40" spans="1:8" s="20" customFormat="1" ht="13.5" customHeight="1" x14ac:dyDescent="0.2">
      <c r="A40" s="29">
        <f t="shared" si="0"/>
        <v>22</v>
      </c>
      <c r="B40" s="30">
        <v>44988</v>
      </c>
      <c r="C40" s="31" t="s">
        <v>67</v>
      </c>
      <c r="D40" s="32" t="s">
        <v>68</v>
      </c>
      <c r="E40" s="32" t="s">
        <v>30</v>
      </c>
      <c r="F40" s="33">
        <v>11130.02</v>
      </c>
      <c r="G40" s="34" t="s">
        <v>69</v>
      </c>
      <c r="H40" s="30">
        <v>44995</v>
      </c>
    </row>
    <row r="41" spans="1:8" s="20" customFormat="1" ht="13.5" customHeight="1" x14ac:dyDescent="0.2">
      <c r="A41" s="29">
        <f t="shared" si="0"/>
        <v>23</v>
      </c>
      <c r="B41" s="30">
        <v>44995</v>
      </c>
      <c r="C41" s="31" t="s">
        <v>70</v>
      </c>
      <c r="D41" s="32" t="s">
        <v>71</v>
      </c>
      <c r="E41" s="32" t="s">
        <v>30</v>
      </c>
      <c r="F41" s="33">
        <v>1902.4</v>
      </c>
      <c r="G41" s="34" t="s">
        <v>72</v>
      </c>
      <c r="H41" s="30">
        <v>44995</v>
      </c>
    </row>
    <row r="42" spans="1:8" s="20" customFormat="1" ht="13.5" customHeight="1" x14ac:dyDescent="0.2">
      <c r="A42" s="29">
        <f t="shared" si="0"/>
        <v>24</v>
      </c>
      <c r="B42" s="30">
        <v>44995</v>
      </c>
      <c r="C42" s="31" t="s">
        <v>70</v>
      </c>
      <c r="D42" s="32" t="s">
        <v>73</v>
      </c>
      <c r="E42" s="32" t="s">
        <v>30</v>
      </c>
      <c r="F42" s="33">
        <v>1245.3800000000001</v>
      </c>
      <c r="G42" s="34" t="s">
        <v>72</v>
      </c>
      <c r="H42" s="30">
        <v>44995</v>
      </c>
    </row>
    <row r="43" spans="1:8" s="20" customFormat="1" ht="13.5" customHeight="1" x14ac:dyDescent="0.2">
      <c r="A43" s="29">
        <f t="shared" si="0"/>
        <v>25</v>
      </c>
      <c r="B43" s="30">
        <v>44998</v>
      </c>
      <c r="C43" s="31" t="s">
        <v>74</v>
      </c>
      <c r="D43" s="32" t="s">
        <v>29</v>
      </c>
      <c r="E43" s="32" t="s">
        <v>30</v>
      </c>
      <c r="F43" s="33">
        <v>414</v>
      </c>
      <c r="G43" s="34" t="s">
        <v>75</v>
      </c>
      <c r="H43" s="30">
        <v>45016</v>
      </c>
    </row>
    <row r="44" spans="1:8" s="20" customFormat="1" ht="13.5" customHeight="1" x14ac:dyDescent="0.2">
      <c r="A44" s="29">
        <f t="shared" si="0"/>
        <v>26</v>
      </c>
      <c r="B44" s="30">
        <v>45002</v>
      </c>
      <c r="C44" s="31" t="s">
        <v>70</v>
      </c>
      <c r="D44" s="32" t="s">
        <v>76</v>
      </c>
      <c r="E44" s="32" t="s">
        <v>30</v>
      </c>
      <c r="F44" s="33">
        <v>6478.86</v>
      </c>
      <c r="G44" s="34" t="s">
        <v>77</v>
      </c>
      <c r="H44" s="30">
        <v>45002</v>
      </c>
    </row>
    <row r="45" spans="1:8" s="20" customFormat="1" ht="13.5" customHeight="1" x14ac:dyDescent="0.2">
      <c r="A45" s="29">
        <f t="shared" si="0"/>
        <v>27</v>
      </c>
      <c r="B45" s="30">
        <v>45002</v>
      </c>
      <c r="C45" s="31" t="s">
        <v>70</v>
      </c>
      <c r="D45" s="32" t="s">
        <v>78</v>
      </c>
      <c r="E45" s="32" t="s">
        <v>30</v>
      </c>
      <c r="F45" s="33">
        <v>1744.42</v>
      </c>
      <c r="G45" s="34" t="s">
        <v>72</v>
      </c>
      <c r="H45" s="30">
        <v>45002</v>
      </c>
    </row>
    <row r="46" spans="1:8" s="20" customFormat="1" ht="13.5" customHeight="1" x14ac:dyDescent="0.2">
      <c r="A46" s="29">
        <f t="shared" si="0"/>
        <v>28</v>
      </c>
      <c r="B46" s="30">
        <v>45002</v>
      </c>
      <c r="C46" s="31" t="s">
        <v>70</v>
      </c>
      <c r="D46" s="32" t="s">
        <v>79</v>
      </c>
      <c r="E46" s="32" t="s">
        <v>30</v>
      </c>
      <c r="F46" s="33">
        <v>1430.81</v>
      </c>
      <c r="G46" s="34" t="s">
        <v>72</v>
      </c>
      <c r="H46" s="30">
        <v>45002</v>
      </c>
    </row>
    <row r="47" spans="1:8" s="20" customFormat="1" ht="13.5" customHeight="1" x14ac:dyDescent="0.2">
      <c r="A47" s="29">
        <f t="shared" si="0"/>
        <v>29</v>
      </c>
      <c r="B47" s="30">
        <v>45008</v>
      </c>
      <c r="C47" s="31" t="s">
        <v>80</v>
      </c>
      <c r="D47" s="32" t="s">
        <v>64</v>
      </c>
      <c r="E47" s="32" t="s">
        <v>30</v>
      </c>
      <c r="F47" s="33">
        <v>229.5</v>
      </c>
      <c r="G47" s="34" t="s">
        <v>81</v>
      </c>
      <c r="H47" s="30">
        <v>45009</v>
      </c>
    </row>
    <row r="48" spans="1:8" s="20" customFormat="1" ht="13.5" customHeight="1" x14ac:dyDescent="0.2">
      <c r="A48" s="29">
        <f t="shared" si="0"/>
        <v>30</v>
      </c>
      <c r="B48" s="30">
        <v>45016</v>
      </c>
      <c r="C48" s="31" t="s">
        <v>70</v>
      </c>
      <c r="D48" s="32" t="s">
        <v>82</v>
      </c>
      <c r="E48" s="32" t="s">
        <v>30</v>
      </c>
      <c r="F48" s="33">
        <v>1902.4</v>
      </c>
      <c r="G48" s="34" t="s">
        <v>72</v>
      </c>
      <c r="H48" s="30">
        <v>45016</v>
      </c>
    </row>
    <row r="49" spans="1:9" ht="13.5" customHeight="1" x14ac:dyDescent="0.25">
      <c r="A49" s="35" t="s">
        <v>83</v>
      </c>
      <c r="B49" s="36"/>
      <c r="C49" s="36"/>
      <c r="D49" s="36"/>
      <c r="E49" s="37"/>
      <c r="F49" s="38">
        <f>SUM(F19:F48)</f>
        <v>365901.34000000008</v>
      </c>
      <c r="G49" s="39"/>
      <c r="H49" s="39"/>
    </row>
    <row r="50" spans="1:9" ht="13.5" customHeight="1" x14ac:dyDescent="0.25">
      <c r="D50" s="40" t="s">
        <v>84</v>
      </c>
      <c r="E50" s="41"/>
      <c r="F50" s="38">
        <v>0</v>
      </c>
      <c r="G50" s="39"/>
      <c r="H50" s="39"/>
    </row>
    <row r="51" spans="1:9" ht="13.5" customHeight="1" x14ac:dyDescent="0.25">
      <c r="D51" s="42" t="s">
        <v>85</v>
      </c>
      <c r="E51" s="43"/>
      <c r="F51" s="44">
        <v>7394.07</v>
      </c>
      <c r="G51" s="39"/>
      <c r="H51" s="39"/>
    </row>
    <row r="52" spans="1:9" ht="13.5" customHeight="1" x14ac:dyDescent="0.25">
      <c r="D52" s="42" t="s">
        <v>86</v>
      </c>
      <c r="E52" s="45"/>
      <c r="F52" s="44">
        <v>0</v>
      </c>
      <c r="G52" s="39"/>
      <c r="H52" s="39"/>
    </row>
    <row r="53" spans="1:9" ht="13.5" customHeight="1" x14ac:dyDescent="0.25">
      <c r="D53" s="46" t="s">
        <v>87</v>
      </c>
      <c r="E53" s="47"/>
      <c r="F53" s="44">
        <v>1266476.1200000001</v>
      </c>
      <c r="G53" s="39"/>
      <c r="H53" s="39"/>
    </row>
    <row r="54" spans="1:9" ht="13.5" customHeight="1" x14ac:dyDescent="0.25">
      <c r="D54" s="46" t="s">
        <v>88</v>
      </c>
      <c r="E54" s="47"/>
      <c r="F54" s="44">
        <v>0</v>
      </c>
      <c r="G54" s="39"/>
      <c r="H54" s="39"/>
    </row>
    <row r="55" spans="1:9" ht="13.5" customHeight="1" x14ac:dyDescent="0.25">
      <c r="D55" s="46" t="s">
        <v>89</v>
      </c>
      <c r="E55" s="47"/>
      <c r="F55" s="44">
        <f>F50+F51+F52-F49+F54+F53</f>
        <v>907968.85000000009</v>
      </c>
      <c r="G55" s="39"/>
      <c r="H55" s="39"/>
      <c r="I55" s="48"/>
    </row>
    <row r="56" spans="1:9" ht="13.5" customHeight="1" x14ac:dyDescent="0.25">
      <c r="D56" s="49"/>
      <c r="E56" s="49"/>
      <c r="F56" s="50"/>
      <c r="G56" s="39"/>
      <c r="H56" s="39"/>
      <c r="I56" s="48"/>
    </row>
    <row r="57" spans="1:9" ht="37.5" customHeight="1" x14ac:dyDescent="0.25">
      <c r="A57" s="51" t="s">
        <v>90</v>
      </c>
      <c r="B57" s="51"/>
      <c r="C57" s="51"/>
      <c r="D57" s="51"/>
      <c r="E57" s="51"/>
      <c r="F57" s="51"/>
      <c r="G57" s="51"/>
      <c r="H57" s="52"/>
    </row>
    <row r="58" spans="1:9" ht="6" customHeight="1" x14ac:dyDescent="0.25">
      <c r="F58" s="52"/>
      <c r="G58" s="53"/>
    </row>
    <row r="59" spans="1:9" s="4" customFormat="1" x14ac:dyDescent="0.25">
      <c r="A59" s="54" t="s">
        <v>91</v>
      </c>
      <c r="B59" s="55"/>
      <c r="C59" s="55"/>
      <c r="F59" s="50"/>
    </row>
    <row r="60" spans="1:9" s="4" customFormat="1" x14ac:dyDescent="0.25">
      <c r="A60" s="54"/>
      <c r="B60" s="55"/>
      <c r="C60" s="55"/>
      <c r="F60" s="50"/>
    </row>
    <row r="61" spans="1:9" ht="12" customHeight="1" x14ac:dyDescent="0.25">
      <c r="A61" s="54"/>
      <c r="B61" s="55"/>
      <c r="C61" s="55"/>
      <c r="F61" s="50"/>
      <c r="G61" s="56"/>
    </row>
    <row r="62" spans="1:9" ht="12" customHeight="1" x14ac:dyDescent="0.25">
      <c r="A62" s="54"/>
      <c r="B62" s="55"/>
      <c r="C62" s="55"/>
      <c r="G62" s="4"/>
    </row>
    <row r="63" spans="1:9" ht="12" customHeight="1" x14ac:dyDescent="0.25">
      <c r="A63" s="57"/>
      <c r="B63" s="58"/>
      <c r="C63" s="58"/>
      <c r="F63" s="48"/>
      <c r="G63" s="4"/>
    </row>
    <row r="64" spans="1:9" ht="12" customHeight="1" x14ac:dyDescent="0.25">
      <c r="A64" s="59" t="s">
        <v>92</v>
      </c>
      <c r="B64" s="59"/>
      <c r="C64" s="59"/>
      <c r="F64" s="48"/>
    </row>
    <row r="65" spans="1:8" x14ac:dyDescent="0.25">
      <c r="A65" s="60" t="s">
        <v>93</v>
      </c>
      <c r="B65" s="60"/>
      <c r="C65" s="60"/>
    </row>
    <row r="66" spans="1:8" s="61" customFormat="1" ht="12.75" x14ac:dyDescent="0.2"/>
    <row r="67" spans="1:8" ht="12.75" customHeight="1" x14ac:dyDescent="0.25">
      <c r="A67" s="22" t="s">
        <v>94</v>
      </c>
      <c r="B67" s="22"/>
      <c r="C67" s="22"/>
      <c r="D67" s="22"/>
      <c r="E67" s="22"/>
      <c r="F67" s="22"/>
      <c r="G67" s="22"/>
      <c r="H67" s="22"/>
    </row>
    <row r="68" spans="1:8" ht="12.75" customHeight="1" x14ac:dyDescent="0.25">
      <c r="A68" s="62" t="s">
        <v>95</v>
      </c>
      <c r="B68" s="62"/>
      <c r="C68" s="62"/>
      <c r="D68" s="62"/>
      <c r="E68" s="62"/>
      <c r="F68" s="62"/>
      <c r="G68" s="62"/>
      <c r="H68" s="62"/>
    </row>
    <row r="69" spans="1:8" ht="12.75" customHeight="1" x14ac:dyDescent="0.25">
      <c r="A69" s="22" t="s">
        <v>96</v>
      </c>
      <c r="B69" s="22"/>
      <c r="C69" s="22"/>
      <c r="D69" s="22"/>
      <c r="E69" s="22"/>
      <c r="F69" s="22"/>
      <c r="G69" s="22"/>
      <c r="H69" s="22"/>
    </row>
    <row r="70" spans="1:8" ht="12.75" customHeight="1" x14ac:dyDescent="0.25">
      <c r="A70" s="63" t="s">
        <v>97</v>
      </c>
      <c r="B70" s="63"/>
      <c r="C70" s="63"/>
      <c r="D70" s="63"/>
      <c r="E70" s="63"/>
      <c r="F70" s="63"/>
      <c r="G70" s="63"/>
      <c r="H70" s="63"/>
    </row>
  </sheetData>
  <autoFilter ref="A18:I55" xr:uid="{87B83FE6-57EB-4E77-B511-113186D6285F}"/>
  <mergeCells count="11">
    <mergeCell ref="A57:G57"/>
    <mergeCell ref="A64:C64"/>
    <mergeCell ref="A65:C65"/>
    <mergeCell ref="A68:H68"/>
    <mergeCell ref="A70:H70"/>
    <mergeCell ref="A1:H1"/>
    <mergeCell ref="A2:H2"/>
    <mergeCell ref="A3:H3"/>
    <mergeCell ref="A7:H7"/>
    <mergeCell ref="A17:H17"/>
    <mergeCell ref="A49:E49"/>
  </mergeCells>
  <printOptions horizontalCentered="1"/>
  <pageMargins left="0" right="0" top="0.74803149606299213" bottom="0.74803149606299213" header="0.31496062992125984" footer="0.11811023622047245"/>
  <pageSetup paperSize="9" scale="73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9" ma:contentTypeDescription="Crie um novo documento." ma:contentTypeScope="" ma:versionID="68c3544cc7b3c9131214998c4489f1b5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a133228c24fad3b916feeb96e77ddca7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343F14-D69D-46DC-95C6-6A488D6C524B}"/>
</file>

<file path=customXml/itemProps2.xml><?xml version="1.0" encoding="utf-8"?>
<ds:datastoreItem xmlns:ds="http://schemas.openxmlformats.org/officeDocument/2006/customXml" ds:itemID="{09B425A4-05EF-4E21-A07D-9ADE2322A9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Daniela Sousa de Brito Ignacio</cp:lastModifiedBy>
  <dcterms:created xsi:type="dcterms:W3CDTF">2023-06-07T18:18:08Z</dcterms:created>
  <dcterms:modified xsi:type="dcterms:W3CDTF">2023-06-07T18:18:38Z</dcterms:modified>
</cp:coreProperties>
</file>